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cuenta publica 2021\Cuenta Pública 2021 Entregado\"/>
    </mc:Choice>
  </mc:AlternateContent>
  <xr:revisionPtr revIDLastSave="0" documentId="13_ncr:1_{EF2EF25A-19EB-49DF-9471-BE132C220DCA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FE" sheetId="1" r:id="rId1"/>
  </sheets>
  <definedNames>
    <definedName name="Print_Area" localSheetId="0">EFE!$B$2:$D$65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1" l="1"/>
  <c r="C60" i="1" l="1"/>
  <c r="C56" i="1" s="1"/>
  <c r="C22" i="1"/>
  <c r="C25" i="1"/>
  <c r="D56" i="1"/>
  <c r="C11" i="1" l="1"/>
  <c r="C51" i="1" l="1"/>
  <c r="D51" i="1"/>
  <c r="D45" i="1"/>
  <c r="C45" i="1"/>
  <c r="D41" i="1"/>
  <c r="C41" i="1"/>
  <c r="D22" i="1"/>
  <c r="C39" i="1"/>
  <c r="D11" i="1"/>
  <c r="D61" i="1" l="1"/>
  <c r="D49" i="1"/>
  <c r="D39" i="1"/>
  <c r="C49" i="1"/>
  <c r="D62" i="1" l="1"/>
  <c r="C62" i="1" l="1"/>
</calcChain>
</file>

<file path=xl/sharedStrings.xml><?xml version="1.0" encoding="utf-8"?>
<sst xmlns="http://schemas.openxmlformats.org/spreadsheetml/2006/main" count="60" uniqueCount="52">
  <si>
    <t>GOBIERNO DEL ESTADO DE MICHOACAN DE OCAMPO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</si>
  <si>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</si>
  <si>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</si>
  <si>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</si>
  <si>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</si>
  <si>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</si>
  <si>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</si>
  <si>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</si>
  <si>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</si>
  <si>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</si>
  <si>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</si>
  <si>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</si>
  <si>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</si>
  <si>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</si>
  <si>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</si>
  <si>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</si>
  <si>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</si>
  <si>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</si>
  <si>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</si>
  <si>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</si>
  <si>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</si>
  <si>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</si>
  <si>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</si>
  <si>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</si>
  <si>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</si>
  <si>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</si>
  <si>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</si>
  <si>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</si>
  <si>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</si>
  <si>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</si>
  <si>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</si>
  <si>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</si>
  <si>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</si>
  <si>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</si>
  <si>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</si>
  <si>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</si>
  <si>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</si>
  <si>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</si>
  <si>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</si>
  <si>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</si>
  <si>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</si>
  <si>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</si>
  <si>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</si>
  <si>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</si>
  <si>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</si>
  <si>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</si>
  <si>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</si>
  <si>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</si>
  <si>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</si>
  <si>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</si>
  <si>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DEL  1o.  ENERO  AL 31 DE DICIEMBRE DEL AÑO 2020 Y 2021</t>
  </si>
  <si>
    <t>ESTADO DE  FLUJOS DE EFECTIVO CONSOLIDADO PODERES Y ATONÓMOS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</si>
</sst>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\-0\ "/>
    <numFmt numFmtId="165" formatCode="_(* #,##0.00_);_(* \(#,##0.00\);_(* &quot;-&quot;??_);_(@_)"/>
    <numFmt numFmtId="166" formatCode="#,##0_ ;\-#,##0\ "/>
    <numFmt numFmtId="167" formatCode="_(* #,##0_);_(* \(#,##0\);_(* &quot;-&quot;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56">
    <xf numFmtId="37" fontId="0" fillId="0" borderId="0" xfId="0"/>
    <xf numFmtId="37" fontId="0" fillId="0" borderId="0" xfId="0" applyAlignment="1">
      <alignment horizontal="right"/>
    </xf>
    <xf numFmtId="37" fontId="4" fillId="3" borderId="2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4" fillId="4" borderId="8" xfId="0" applyFont="1" applyFill="1" applyBorder="1" applyAlignment="1">
      <alignment horizontal="left" vertical="center" wrapText="1" indent="1"/>
    </xf>
    <xf numFmtId="37" fontId="3" fillId="4" borderId="9" xfId="0" applyFont="1" applyFill="1" applyBorder="1" applyAlignment="1">
      <alignment horizontal="right" indent="1"/>
    </xf>
    <xf numFmtId="37" fontId="5" fillId="4" borderId="7" xfId="0" applyFont="1" applyFill="1" applyBorder="1"/>
    <xf numFmtId="37" fontId="4" fillId="4" borderId="8" xfId="0" applyFont="1" applyFill="1" applyBorder="1" applyAlignment="1">
      <alignment horizontal="left" wrapText="1" indent="1"/>
    </xf>
    <xf numFmtId="37" fontId="4" fillId="4" borderId="10" xfId="0" applyFont="1" applyFill="1" applyBorder="1"/>
    <xf numFmtId="37" fontId="4" fillId="4" borderId="11" xfId="0" applyFont="1" applyFill="1" applyBorder="1"/>
    <xf numFmtId="37" fontId="5" fillId="4" borderId="8" xfId="0" applyFont="1" applyFill="1" applyBorder="1" applyAlignment="1">
      <alignment horizontal="left" indent="2"/>
    </xf>
    <xf numFmtId="166" fontId="5" fillId="4" borderId="10" xfId="1" applyNumberFormat="1" applyFont="1" applyFill="1" applyBorder="1" applyAlignment="1" applyProtection="1"/>
    <xf numFmtId="166" fontId="5" fillId="4" borderId="11" xfId="1" applyNumberFormat="1" applyFont="1" applyFill="1" applyBorder="1" applyAlignment="1" applyProtection="1"/>
    <xf numFmtId="37" fontId="5" fillId="4" borderId="8" xfId="0" applyFont="1" applyFill="1" applyBorder="1" applyAlignment="1">
      <alignment horizontal="left" wrapText="1" indent="2"/>
    </xf>
    <xf numFmtId="37" fontId="5" fillId="0" borderId="0" xfId="0" applyFont="1" applyAlignment="1">
      <alignment horizontal="left" wrapText="1" indent="2"/>
    </xf>
    <xf numFmtId="37" fontId="4" fillId="4" borderId="10" xfId="0" applyFont="1" applyFill="1" applyBorder="1" applyAlignment="1">
      <alignment horizontal="right"/>
    </xf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" fontId="4" fillId="4" borderId="12" xfId="1" applyNumberFormat="1" applyFont="1" applyFill="1" applyBorder="1" applyAlignment="1" applyProtection="1"/>
    <xf numFmtId="3" fontId="4" fillId="4" borderId="13" xfId="1" applyNumberFormat="1" applyFont="1" applyFill="1" applyBorder="1" applyAlignment="1" applyProtection="1"/>
    <xf numFmtId="3" fontId="4" fillId="4" borderId="10" xfId="1" applyNumberFormat="1" applyFont="1" applyFill="1" applyBorder="1" applyAlignment="1" applyProtection="1">
      <alignment horizontal="right"/>
    </xf>
    <xf numFmtId="3" fontId="4" fillId="4" borderId="11" xfId="1" applyNumberFormat="1" applyFont="1" applyFill="1" applyBorder="1" applyAlignment="1" applyProtection="1"/>
    <xf numFmtId="3" fontId="4" fillId="4" borderId="11" xfId="1" applyNumberFormat="1" applyFont="1" applyFill="1" applyBorder="1" applyAlignment="1" applyProtection="1">
      <alignment horizontal="right"/>
    </xf>
    <xf numFmtId="37" fontId="5" fillId="4" borderId="8" xfId="0" applyFont="1" applyFill="1" applyBorder="1" applyAlignment="1">
      <alignment horizontal="left" wrapText="1" indent="1"/>
    </xf>
    <xf numFmtId="166" fontId="4" fillId="4" borderId="10" xfId="1" applyNumberFormat="1" applyFont="1" applyFill="1" applyBorder="1" applyAlignment="1" applyProtection="1"/>
    <xf numFmtId="166" fontId="4" fillId="4" borderId="11" xfId="1" applyNumberFormat="1" applyFont="1" applyFill="1" applyBorder="1" applyAlignment="1" applyProtection="1"/>
    <xf numFmtId="37" fontId="5" fillId="4" borderId="8" xfId="0" applyFont="1" applyFill="1" applyBorder="1" applyAlignment="1">
      <alignment horizontal="left" vertical="center" wrapText="1" indent="1"/>
    </xf>
    <xf numFmtId="167" fontId="4" fillId="4" borderId="13" xfId="1" applyNumberFormat="1" applyFont="1" applyFill="1" applyBorder="1" applyAlignment="1" applyProtection="1"/>
    <xf numFmtId="166" fontId="5" fillId="4" borderId="10" xfId="1" applyNumberFormat="1" applyFont="1" applyFill="1" applyBorder="1" applyAlignment="1" applyProtection="1">
      <alignment horizontal="right"/>
    </xf>
    <xf numFmtId="3" fontId="5" fillId="4" borderId="11" xfId="1" applyNumberFormat="1" applyFont="1" applyFill="1" applyBorder="1" applyAlignment="1" applyProtection="1"/>
    <xf numFmtId="167" fontId="4" fillId="4" borderId="14" xfId="1" applyNumberFormat="1" applyFont="1" applyFill="1" applyBorder="1" applyAlignment="1" applyProtection="1">
      <alignment vertical="center"/>
    </xf>
    <xf numFmtId="3" fontId="4" fillId="4" borderId="11" xfId="1" applyNumberFormat="1" applyFont="1" applyFill="1" applyBorder="1" applyAlignment="1" applyProtection="1">
      <alignment vertical="center"/>
    </xf>
    <xf numFmtId="37" fontId="5" fillId="4" borderId="8" xfId="0" applyFont="1" applyFill="1" applyBorder="1" applyAlignment="1">
      <alignment horizontal="left" indent="1"/>
    </xf>
    <xf numFmtId="37" fontId="5" fillId="4" borderId="15" xfId="0" applyFont="1" applyFill="1" applyBorder="1"/>
    <xf numFmtId="37" fontId="5" fillId="4" borderId="16" xfId="0" applyFont="1" applyFill="1" applyBorder="1" applyAlignment="1">
      <alignment horizontal="right"/>
    </xf>
    <xf numFmtId="37" fontId="5" fillId="4" borderId="17" xfId="0" applyFont="1" applyFill="1" applyBorder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167" fontId="4" fillId="4" borderId="18" xfId="1" applyNumberFormat="1" applyFont="1" applyFill="1" applyBorder="1" applyAlignment="1" applyProtection="1"/>
    <xf numFmtId="37" fontId="3" fillId="0" borderId="0" xfId="0" applyFont="1" applyAlignment="1">
      <alignment horizontal="center" wrapText="1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44" y="131618"/>
          <a:ext cx="504825" cy="61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G78"/>
  <sheetViews>
    <sheetView showGridLines="0" tabSelected="1" topLeftCell="A31" zoomScale="88" zoomScaleNormal="88" workbookViewId="0">
      <selection activeCell="C61" sqref="C61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5" customWidth="1"/>
    <col min="255" max="255" width="0.85546875" customWidth="1"/>
    <col min="256" max="256" width="73" customWidth="1"/>
    <col min="257" max="258" width="16.7109375" customWidth="1"/>
    <col min="259" max="259" width="0.85546875" customWidth="1"/>
    <col min="260" max="260" width="18.7109375" customWidth="1"/>
    <col min="261" max="261" width="19.140625" customWidth="1"/>
    <col min="262" max="263" width="15" customWidth="1"/>
    <col min="511" max="511" width="0.85546875" customWidth="1"/>
    <col min="512" max="512" width="73" customWidth="1"/>
    <col min="513" max="514" width="16.7109375" customWidth="1"/>
    <col min="515" max="515" width="0.85546875" customWidth="1"/>
    <col min="516" max="516" width="18.7109375" customWidth="1"/>
    <col min="517" max="517" width="19.140625" customWidth="1"/>
    <col min="518" max="519" width="15" customWidth="1"/>
    <col min="767" max="767" width="0.85546875" customWidth="1"/>
    <col min="768" max="768" width="73" customWidth="1"/>
    <col min="769" max="770" width="16.7109375" customWidth="1"/>
    <col min="771" max="771" width="0.85546875" customWidth="1"/>
    <col min="772" max="772" width="18.7109375" customWidth="1"/>
    <col min="773" max="773" width="19.140625" customWidth="1"/>
    <col min="774" max="775" width="15" customWidth="1"/>
    <col min="1023" max="1023" width="0.85546875" customWidth="1"/>
    <col min="1024" max="1024" width="73" customWidth="1"/>
    <col min="1025" max="1026" width="16.7109375" customWidth="1"/>
    <col min="1027" max="1027" width="0.85546875" customWidth="1"/>
    <col min="1028" max="1028" width="18.7109375" customWidth="1"/>
    <col min="1029" max="1029" width="19.140625" customWidth="1"/>
    <col min="1030" max="1031" width="15" customWidth="1"/>
    <col min="1279" max="1279" width="0.85546875" customWidth="1"/>
    <col min="1280" max="1280" width="73" customWidth="1"/>
    <col min="1281" max="1282" width="16.7109375" customWidth="1"/>
    <col min="1283" max="1283" width="0.85546875" customWidth="1"/>
    <col min="1284" max="1284" width="18.7109375" customWidth="1"/>
    <col min="1285" max="1285" width="19.140625" customWidth="1"/>
    <col min="1286" max="1287" width="15" customWidth="1"/>
    <col min="1535" max="1535" width="0.85546875" customWidth="1"/>
    <col min="1536" max="1536" width="73" customWidth="1"/>
    <col min="1537" max="1538" width="16.7109375" customWidth="1"/>
    <col min="1539" max="1539" width="0.85546875" customWidth="1"/>
    <col min="1540" max="1540" width="18.7109375" customWidth="1"/>
    <col min="1541" max="1541" width="19.140625" customWidth="1"/>
    <col min="1542" max="1543" width="15" customWidth="1"/>
    <col min="1791" max="1791" width="0.85546875" customWidth="1"/>
    <col min="1792" max="1792" width="73" customWidth="1"/>
    <col min="1793" max="1794" width="16.7109375" customWidth="1"/>
    <col min="1795" max="1795" width="0.85546875" customWidth="1"/>
    <col min="1796" max="1796" width="18.7109375" customWidth="1"/>
    <col min="1797" max="1797" width="19.140625" customWidth="1"/>
    <col min="1798" max="1799" width="15" customWidth="1"/>
    <col min="2047" max="2047" width="0.85546875" customWidth="1"/>
    <col min="2048" max="2048" width="73" customWidth="1"/>
    <col min="2049" max="2050" width="16.7109375" customWidth="1"/>
    <col min="2051" max="2051" width="0.85546875" customWidth="1"/>
    <col min="2052" max="2052" width="18.7109375" customWidth="1"/>
    <col min="2053" max="2053" width="19.140625" customWidth="1"/>
    <col min="2054" max="2055" width="15" customWidth="1"/>
    <col min="2303" max="2303" width="0.85546875" customWidth="1"/>
    <col min="2304" max="2304" width="73" customWidth="1"/>
    <col min="2305" max="2306" width="16.7109375" customWidth="1"/>
    <col min="2307" max="2307" width="0.85546875" customWidth="1"/>
    <col min="2308" max="2308" width="18.7109375" customWidth="1"/>
    <col min="2309" max="2309" width="19.140625" customWidth="1"/>
    <col min="2310" max="2311" width="15" customWidth="1"/>
    <col min="2559" max="2559" width="0.85546875" customWidth="1"/>
    <col min="2560" max="2560" width="73" customWidth="1"/>
    <col min="2561" max="2562" width="16.7109375" customWidth="1"/>
    <col min="2563" max="2563" width="0.85546875" customWidth="1"/>
    <col min="2564" max="2564" width="18.7109375" customWidth="1"/>
    <col min="2565" max="2565" width="19.140625" customWidth="1"/>
    <col min="2566" max="2567" width="15" customWidth="1"/>
    <col min="2815" max="2815" width="0.85546875" customWidth="1"/>
    <col min="2816" max="2816" width="73" customWidth="1"/>
    <col min="2817" max="2818" width="16.7109375" customWidth="1"/>
    <col min="2819" max="2819" width="0.85546875" customWidth="1"/>
    <col min="2820" max="2820" width="18.7109375" customWidth="1"/>
    <col min="2821" max="2821" width="19.140625" customWidth="1"/>
    <col min="2822" max="2823" width="15" customWidth="1"/>
    <col min="3071" max="3071" width="0.85546875" customWidth="1"/>
    <col min="3072" max="3072" width="73" customWidth="1"/>
    <col min="3073" max="3074" width="16.7109375" customWidth="1"/>
    <col min="3075" max="3075" width="0.85546875" customWidth="1"/>
    <col min="3076" max="3076" width="18.7109375" customWidth="1"/>
    <col min="3077" max="3077" width="19.140625" customWidth="1"/>
    <col min="3078" max="3079" width="15" customWidth="1"/>
    <col min="3327" max="3327" width="0.85546875" customWidth="1"/>
    <col min="3328" max="3328" width="73" customWidth="1"/>
    <col min="3329" max="3330" width="16.7109375" customWidth="1"/>
    <col min="3331" max="3331" width="0.85546875" customWidth="1"/>
    <col min="3332" max="3332" width="18.7109375" customWidth="1"/>
    <col min="3333" max="3333" width="19.140625" customWidth="1"/>
    <col min="3334" max="3335" width="15" customWidth="1"/>
    <col min="3583" max="3583" width="0.85546875" customWidth="1"/>
    <col min="3584" max="3584" width="73" customWidth="1"/>
    <col min="3585" max="3586" width="16.7109375" customWidth="1"/>
    <col min="3587" max="3587" width="0.85546875" customWidth="1"/>
    <col min="3588" max="3588" width="18.7109375" customWidth="1"/>
    <col min="3589" max="3589" width="19.140625" customWidth="1"/>
    <col min="3590" max="3591" width="15" customWidth="1"/>
    <col min="3839" max="3839" width="0.85546875" customWidth="1"/>
    <col min="3840" max="3840" width="73" customWidth="1"/>
    <col min="3841" max="3842" width="16.7109375" customWidth="1"/>
    <col min="3843" max="3843" width="0.85546875" customWidth="1"/>
    <col min="3844" max="3844" width="18.7109375" customWidth="1"/>
    <col min="3845" max="3845" width="19.140625" customWidth="1"/>
    <col min="3846" max="3847" width="15" customWidth="1"/>
    <col min="4095" max="4095" width="0.85546875" customWidth="1"/>
    <col min="4096" max="4096" width="73" customWidth="1"/>
    <col min="4097" max="4098" width="16.7109375" customWidth="1"/>
    <col min="4099" max="4099" width="0.85546875" customWidth="1"/>
    <col min="4100" max="4100" width="18.7109375" customWidth="1"/>
    <col min="4101" max="4101" width="19.140625" customWidth="1"/>
    <col min="4102" max="4103" width="15" customWidth="1"/>
    <col min="4351" max="4351" width="0.85546875" customWidth="1"/>
    <col min="4352" max="4352" width="73" customWidth="1"/>
    <col min="4353" max="4354" width="16.7109375" customWidth="1"/>
    <col min="4355" max="4355" width="0.85546875" customWidth="1"/>
    <col min="4356" max="4356" width="18.7109375" customWidth="1"/>
    <col min="4357" max="4357" width="19.140625" customWidth="1"/>
    <col min="4358" max="4359" width="15" customWidth="1"/>
    <col min="4607" max="4607" width="0.85546875" customWidth="1"/>
    <col min="4608" max="4608" width="73" customWidth="1"/>
    <col min="4609" max="4610" width="16.7109375" customWidth="1"/>
    <col min="4611" max="4611" width="0.85546875" customWidth="1"/>
    <col min="4612" max="4612" width="18.7109375" customWidth="1"/>
    <col min="4613" max="4613" width="19.140625" customWidth="1"/>
    <col min="4614" max="4615" width="15" customWidth="1"/>
    <col min="4863" max="4863" width="0.85546875" customWidth="1"/>
    <col min="4864" max="4864" width="73" customWidth="1"/>
    <col min="4865" max="4866" width="16.7109375" customWidth="1"/>
    <col min="4867" max="4867" width="0.85546875" customWidth="1"/>
    <col min="4868" max="4868" width="18.7109375" customWidth="1"/>
    <col min="4869" max="4869" width="19.140625" customWidth="1"/>
    <col min="4870" max="4871" width="15" customWidth="1"/>
    <col min="5119" max="5119" width="0.85546875" customWidth="1"/>
    <col min="5120" max="5120" width="73" customWidth="1"/>
    <col min="5121" max="5122" width="16.7109375" customWidth="1"/>
    <col min="5123" max="5123" width="0.85546875" customWidth="1"/>
    <col min="5124" max="5124" width="18.7109375" customWidth="1"/>
    <col min="5125" max="5125" width="19.140625" customWidth="1"/>
    <col min="5126" max="5127" width="15" customWidth="1"/>
    <col min="5375" max="5375" width="0.85546875" customWidth="1"/>
    <col min="5376" max="5376" width="73" customWidth="1"/>
    <col min="5377" max="5378" width="16.7109375" customWidth="1"/>
    <col min="5379" max="5379" width="0.85546875" customWidth="1"/>
    <col min="5380" max="5380" width="18.7109375" customWidth="1"/>
    <col min="5381" max="5381" width="19.140625" customWidth="1"/>
    <col min="5382" max="5383" width="15" customWidth="1"/>
    <col min="5631" max="5631" width="0.85546875" customWidth="1"/>
    <col min="5632" max="5632" width="73" customWidth="1"/>
    <col min="5633" max="5634" width="16.7109375" customWidth="1"/>
    <col min="5635" max="5635" width="0.85546875" customWidth="1"/>
    <col min="5636" max="5636" width="18.7109375" customWidth="1"/>
    <col min="5637" max="5637" width="19.140625" customWidth="1"/>
    <col min="5638" max="5639" width="15" customWidth="1"/>
    <col min="5887" max="5887" width="0.85546875" customWidth="1"/>
    <col min="5888" max="5888" width="73" customWidth="1"/>
    <col min="5889" max="5890" width="16.7109375" customWidth="1"/>
    <col min="5891" max="5891" width="0.85546875" customWidth="1"/>
    <col min="5892" max="5892" width="18.7109375" customWidth="1"/>
    <col min="5893" max="5893" width="19.140625" customWidth="1"/>
    <col min="5894" max="5895" width="15" customWidth="1"/>
    <col min="6143" max="6143" width="0.85546875" customWidth="1"/>
    <col min="6144" max="6144" width="73" customWidth="1"/>
    <col min="6145" max="6146" width="16.7109375" customWidth="1"/>
    <col min="6147" max="6147" width="0.85546875" customWidth="1"/>
    <col min="6148" max="6148" width="18.7109375" customWidth="1"/>
    <col min="6149" max="6149" width="19.140625" customWidth="1"/>
    <col min="6150" max="6151" width="15" customWidth="1"/>
    <col min="6399" max="6399" width="0.85546875" customWidth="1"/>
    <col min="6400" max="6400" width="73" customWidth="1"/>
    <col min="6401" max="6402" width="16.7109375" customWidth="1"/>
    <col min="6403" max="6403" width="0.85546875" customWidth="1"/>
    <col min="6404" max="6404" width="18.7109375" customWidth="1"/>
    <col min="6405" max="6405" width="19.140625" customWidth="1"/>
    <col min="6406" max="6407" width="15" customWidth="1"/>
    <col min="6655" max="6655" width="0.85546875" customWidth="1"/>
    <col min="6656" max="6656" width="73" customWidth="1"/>
    <col min="6657" max="6658" width="16.7109375" customWidth="1"/>
    <col min="6659" max="6659" width="0.85546875" customWidth="1"/>
    <col min="6660" max="6660" width="18.7109375" customWidth="1"/>
    <col min="6661" max="6661" width="19.140625" customWidth="1"/>
    <col min="6662" max="6663" width="15" customWidth="1"/>
    <col min="6911" max="6911" width="0.85546875" customWidth="1"/>
    <col min="6912" max="6912" width="73" customWidth="1"/>
    <col min="6913" max="6914" width="16.7109375" customWidth="1"/>
    <col min="6915" max="6915" width="0.85546875" customWidth="1"/>
    <col min="6916" max="6916" width="18.7109375" customWidth="1"/>
    <col min="6917" max="6917" width="19.140625" customWidth="1"/>
    <col min="6918" max="6919" width="15" customWidth="1"/>
    <col min="7167" max="7167" width="0.85546875" customWidth="1"/>
    <col min="7168" max="7168" width="73" customWidth="1"/>
    <col min="7169" max="7170" width="16.7109375" customWidth="1"/>
    <col min="7171" max="7171" width="0.85546875" customWidth="1"/>
    <col min="7172" max="7172" width="18.7109375" customWidth="1"/>
    <col min="7173" max="7173" width="19.140625" customWidth="1"/>
    <col min="7174" max="7175" width="15" customWidth="1"/>
    <col min="7423" max="7423" width="0.85546875" customWidth="1"/>
    <col min="7424" max="7424" width="73" customWidth="1"/>
    <col min="7425" max="7426" width="16.7109375" customWidth="1"/>
    <col min="7427" max="7427" width="0.85546875" customWidth="1"/>
    <col min="7428" max="7428" width="18.7109375" customWidth="1"/>
    <col min="7429" max="7429" width="19.140625" customWidth="1"/>
    <col min="7430" max="7431" width="15" customWidth="1"/>
    <col min="7679" max="7679" width="0.85546875" customWidth="1"/>
    <col min="7680" max="7680" width="73" customWidth="1"/>
    <col min="7681" max="7682" width="16.7109375" customWidth="1"/>
    <col min="7683" max="7683" width="0.85546875" customWidth="1"/>
    <col min="7684" max="7684" width="18.7109375" customWidth="1"/>
    <col min="7685" max="7685" width="19.140625" customWidth="1"/>
    <col min="7686" max="7687" width="15" customWidth="1"/>
    <col min="7935" max="7935" width="0.85546875" customWidth="1"/>
    <col min="7936" max="7936" width="73" customWidth="1"/>
    <col min="7937" max="7938" width="16.7109375" customWidth="1"/>
    <col min="7939" max="7939" width="0.85546875" customWidth="1"/>
    <col min="7940" max="7940" width="18.7109375" customWidth="1"/>
    <col min="7941" max="7941" width="19.140625" customWidth="1"/>
    <col min="7942" max="7943" width="15" customWidth="1"/>
    <col min="8191" max="8191" width="0.85546875" customWidth="1"/>
    <col min="8192" max="8192" width="73" customWidth="1"/>
    <col min="8193" max="8194" width="16.7109375" customWidth="1"/>
    <col min="8195" max="8195" width="0.85546875" customWidth="1"/>
    <col min="8196" max="8196" width="18.7109375" customWidth="1"/>
    <col min="8197" max="8197" width="19.140625" customWidth="1"/>
    <col min="8198" max="8199" width="15" customWidth="1"/>
    <col min="8447" max="8447" width="0.85546875" customWidth="1"/>
    <col min="8448" max="8448" width="73" customWidth="1"/>
    <col min="8449" max="8450" width="16.7109375" customWidth="1"/>
    <col min="8451" max="8451" width="0.85546875" customWidth="1"/>
    <col min="8452" max="8452" width="18.7109375" customWidth="1"/>
    <col min="8453" max="8453" width="19.140625" customWidth="1"/>
    <col min="8454" max="8455" width="15" customWidth="1"/>
    <col min="8703" max="8703" width="0.85546875" customWidth="1"/>
    <col min="8704" max="8704" width="73" customWidth="1"/>
    <col min="8705" max="8706" width="16.7109375" customWidth="1"/>
    <col min="8707" max="8707" width="0.85546875" customWidth="1"/>
    <col min="8708" max="8708" width="18.7109375" customWidth="1"/>
    <col min="8709" max="8709" width="19.140625" customWidth="1"/>
    <col min="8710" max="8711" width="15" customWidth="1"/>
    <col min="8959" max="8959" width="0.85546875" customWidth="1"/>
    <col min="8960" max="8960" width="73" customWidth="1"/>
    <col min="8961" max="8962" width="16.7109375" customWidth="1"/>
    <col min="8963" max="8963" width="0.85546875" customWidth="1"/>
    <col min="8964" max="8964" width="18.7109375" customWidth="1"/>
    <col min="8965" max="8965" width="19.140625" customWidth="1"/>
    <col min="8966" max="8967" width="15" customWidth="1"/>
    <col min="9215" max="9215" width="0.85546875" customWidth="1"/>
    <col min="9216" max="9216" width="73" customWidth="1"/>
    <col min="9217" max="9218" width="16.7109375" customWidth="1"/>
    <col min="9219" max="9219" width="0.85546875" customWidth="1"/>
    <col min="9220" max="9220" width="18.7109375" customWidth="1"/>
    <col min="9221" max="9221" width="19.140625" customWidth="1"/>
    <col min="9222" max="9223" width="15" customWidth="1"/>
    <col min="9471" max="9471" width="0.85546875" customWidth="1"/>
    <col min="9472" max="9472" width="73" customWidth="1"/>
    <col min="9473" max="9474" width="16.7109375" customWidth="1"/>
    <col min="9475" max="9475" width="0.85546875" customWidth="1"/>
    <col min="9476" max="9476" width="18.7109375" customWidth="1"/>
    <col min="9477" max="9477" width="19.140625" customWidth="1"/>
    <col min="9478" max="9479" width="15" customWidth="1"/>
    <col min="9727" max="9727" width="0.85546875" customWidth="1"/>
    <col min="9728" max="9728" width="73" customWidth="1"/>
    <col min="9729" max="9730" width="16.7109375" customWidth="1"/>
    <col min="9731" max="9731" width="0.85546875" customWidth="1"/>
    <col min="9732" max="9732" width="18.7109375" customWidth="1"/>
    <col min="9733" max="9733" width="19.140625" customWidth="1"/>
    <col min="9734" max="9735" width="15" customWidth="1"/>
    <col min="9983" max="9983" width="0.85546875" customWidth="1"/>
    <col min="9984" max="9984" width="73" customWidth="1"/>
    <col min="9985" max="9986" width="16.7109375" customWidth="1"/>
    <col min="9987" max="9987" width="0.85546875" customWidth="1"/>
    <col min="9988" max="9988" width="18.7109375" customWidth="1"/>
    <col min="9989" max="9989" width="19.140625" customWidth="1"/>
    <col min="9990" max="9991" width="15" customWidth="1"/>
    <col min="10239" max="10239" width="0.85546875" customWidth="1"/>
    <col min="10240" max="10240" width="73" customWidth="1"/>
    <col min="10241" max="10242" width="16.7109375" customWidth="1"/>
    <col min="10243" max="10243" width="0.85546875" customWidth="1"/>
    <col min="10244" max="10244" width="18.7109375" customWidth="1"/>
    <col min="10245" max="10245" width="19.140625" customWidth="1"/>
    <col min="10246" max="10247" width="15" customWidth="1"/>
    <col min="10495" max="10495" width="0.85546875" customWidth="1"/>
    <col min="10496" max="10496" width="73" customWidth="1"/>
    <col min="10497" max="10498" width="16.7109375" customWidth="1"/>
    <col min="10499" max="10499" width="0.85546875" customWidth="1"/>
    <col min="10500" max="10500" width="18.7109375" customWidth="1"/>
    <col min="10501" max="10501" width="19.140625" customWidth="1"/>
    <col min="10502" max="10503" width="15" customWidth="1"/>
    <col min="10751" max="10751" width="0.85546875" customWidth="1"/>
    <col min="10752" max="10752" width="73" customWidth="1"/>
    <col min="10753" max="10754" width="16.7109375" customWidth="1"/>
    <col min="10755" max="10755" width="0.85546875" customWidth="1"/>
    <col min="10756" max="10756" width="18.7109375" customWidth="1"/>
    <col min="10757" max="10757" width="19.140625" customWidth="1"/>
    <col min="10758" max="10759" width="15" customWidth="1"/>
    <col min="11007" max="11007" width="0.85546875" customWidth="1"/>
    <col min="11008" max="11008" width="73" customWidth="1"/>
    <col min="11009" max="11010" width="16.7109375" customWidth="1"/>
    <col min="11011" max="11011" width="0.85546875" customWidth="1"/>
    <col min="11012" max="11012" width="18.7109375" customWidth="1"/>
    <col min="11013" max="11013" width="19.140625" customWidth="1"/>
    <col min="11014" max="11015" width="15" customWidth="1"/>
    <col min="11263" max="11263" width="0.85546875" customWidth="1"/>
    <col min="11264" max="11264" width="73" customWidth="1"/>
    <col min="11265" max="11266" width="16.7109375" customWidth="1"/>
    <col min="11267" max="11267" width="0.85546875" customWidth="1"/>
    <col min="11268" max="11268" width="18.7109375" customWidth="1"/>
    <col min="11269" max="11269" width="19.140625" customWidth="1"/>
    <col min="11270" max="11271" width="15" customWidth="1"/>
    <col min="11519" max="11519" width="0.85546875" customWidth="1"/>
    <col min="11520" max="11520" width="73" customWidth="1"/>
    <col min="11521" max="11522" width="16.7109375" customWidth="1"/>
    <col min="11523" max="11523" width="0.85546875" customWidth="1"/>
    <col min="11524" max="11524" width="18.7109375" customWidth="1"/>
    <col min="11525" max="11525" width="19.140625" customWidth="1"/>
    <col min="11526" max="11527" width="15" customWidth="1"/>
    <col min="11775" max="11775" width="0.85546875" customWidth="1"/>
    <col min="11776" max="11776" width="73" customWidth="1"/>
    <col min="11777" max="11778" width="16.7109375" customWidth="1"/>
    <col min="11779" max="11779" width="0.85546875" customWidth="1"/>
    <col min="11780" max="11780" width="18.7109375" customWidth="1"/>
    <col min="11781" max="11781" width="19.140625" customWidth="1"/>
    <col min="11782" max="11783" width="15" customWidth="1"/>
    <col min="12031" max="12031" width="0.85546875" customWidth="1"/>
    <col min="12032" max="12032" width="73" customWidth="1"/>
    <col min="12033" max="12034" width="16.7109375" customWidth="1"/>
    <col min="12035" max="12035" width="0.85546875" customWidth="1"/>
    <col min="12036" max="12036" width="18.7109375" customWidth="1"/>
    <col min="12037" max="12037" width="19.140625" customWidth="1"/>
    <col min="12038" max="12039" width="15" customWidth="1"/>
    <col min="12287" max="12287" width="0.85546875" customWidth="1"/>
    <col min="12288" max="12288" width="73" customWidth="1"/>
    <col min="12289" max="12290" width="16.7109375" customWidth="1"/>
    <col min="12291" max="12291" width="0.85546875" customWidth="1"/>
    <col min="12292" max="12292" width="18.7109375" customWidth="1"/>
    <col min="12293" max="12293" width="19.140625" customWidth="1"/>
    <col min="12294" max="12295" width="15" customWidth="1"/>
    <col min="12543" max="12543" width="0.85546875" customWidth="1"/>
    <col min="12544" max="12544" width="73" customWidth="1"/>
    <col min="12545" max="12546" width="16.7109375" customWidth="1"/>
    <col min="12547" max="12547" width="0.85546875" customWidth="1"/>
    <col min="12548" max="12548" width="18.7109375" customWidth="1"/>
    <col min="12549" max="12549" width="19.140625" customWidth="1"/>
    <col min="12550" max="12551" width="15" customWidth="1"/>
    <col min="12799" max="12799" width="0.85546875" customWidth="1"/>
    <col min="12800" max="12800" width="73" customWidth="1"/>
    <col min="12801" max="12802" width="16.7109375" customWidth="1"/>
    <col min="12803" max="12803" width="0.85546875" customWidth="1"/>
    <col min="12804" max="12804" width="18.7109375" customWidth="1"/>
    <col min="12805" max="12805" width="19.140625" customWidth="1"/>
    <col min="12806" max="12807" width="15" customWidth="1"/>
    <col min="13055" max="13055" width="0.85546875" customWidth="1"/>
    <col min="13056" max="13056" width="73" customWidth="1"/>
    <col min="13057" max="13058" width="16.7109375" customWidth="1"/>
    <col min="13059" max="13059" width="0.85546875" customWidth="1"/>
    <col min="13060" max="13060" width="18.7109375" customWidth="1"/>
    <col min="13061" max="13061" width="19.140625" customWidth="1"/>
    <col min="13062" max="13063" width="15" customWidth="1"/>
    <col min="13311" max="13311" width="0.85546875" customWidth="1"/>
    <col min="13312" max="13312" width="73" customWidth="1"/>
    <col min="13313" max="13314" width="16.7109375" customWidth="1"/>
    <col min="13315" max="13315" width="0.85546875" customWidth="1"/>
    <col min="13316" max="13316" width="18.7109375" customWidth="1"/>
    <col min="13317" max="13317" width="19.140625" customWidth="1"/>
    <col min="13318" max="13319" width="15" customWidth="1"/>
    <col min="13567" max="13567" width="0.85546875" customWidth="1"/>
    <col min="13568" max="13568" width="73" customWidth="1"/>
    <col min="13569" max="13570" width="16.7109375" customWidth="1"/>
    <col min="13571" max="13571" width="0.85546875" customWidth="1"/>
    <col min="13572" max="13572" width="18.7109375" customWidth="1"/>
    <col min="13573" max="13573" width="19.140625" customWidth="1"/>
    <col min="13574" max="13575" width="15" customWidth="1"/>
    <col min="13823" max="13823" width="0.85546875" customWidth="1"/>
    <col min="13824" max="13824" width="73" customWidth="1"/>
    <col min="13825" max="13826" width="16.7109375" customWidth="1"/>
    <col min="13827" max="13827" width="0.85546875" customWidth="1"/>
    <col min="13828" max="13828" width="18.7109375" customWidth="1"/>
    <col min="13829" max="13829" width="19.140625" customWidth="1"/>
    <col min="13830" max="13831" width="15" customWidth="1"/>
    <col min="14079" max="14079" width="0.85546875" customWidth="1"/>
    <col min="14080" max="14080" width="73" customWidth="1"/>
    <col min="14081" max="14082" width="16.7109375" customWidth="1"/>
    <col min="14083" max="14083" width="0.85546875" customWidth="1"/>
    <col min="14084" max="14084" width="18.7109375" customWidth="1"/>
    <col min="14085" max="14085" width="19.140625" customWidth="1"/>
    <col min="14086" max="14087" width="15" customWidth="1"/>
    <col min="14335" max="14335" width="0.85546875" customWidth="1"/>
    <col min="14336" max="14336" width="73" customWidth="1"/>
    <col min="14337" max="14338" width="16.7109375" customWidth="1"/>
    <col min="14339" max="14339" width="0.85546875" customWidth="1"/>
    <col min="14340" max="14340" width="18.7109375" customWidth="1"/>
    <col min="14341" max="14341" width="19.140625" customWidth="1"/>
    <col min="14342" max="14343" width="15" customWidth="1"/>
    <col min="14591" max="14591" width="0.85546875" customWidth="1"/>
    <col min="14592" max="14592" width="73" customWidth="1"/>
    <col min="14593" max="14594" width="16.7109375" customWidth="1"/>
    <col min="14595" max="14595" width="0.85546875" customWidth="1"/>
    <col min="14596" max="14596" width="18.7109375" customWidth="1"/>
    <col min="14597" max="14597" width="19.140625" customWidth="1"/>
    <col min="14598" max="14599" width="15" customWidth="1"/>
    <col min="14847" max="14847" width="0.85546875" customWidth="1"/>
    <col min="14848" max="14848" width="73" customWidth="1"/>
    <col min="14849" max="14850" width="16.7109375" customWidth="1"/>
    <col min="14851" max="14851" width="0.85546875" customWidth="1"/>
    <col min="14852" max="14852" width="18.7109375" customWidth="1"/>
    <col min="14853" max="14853" width="19.140625" customWidth="1"/>
    <col min="14854" max="14855" width="15" customWidth="1"/>
    <col min="15103" max="15103" width="0.85546875" customWidth="1"/>
    <col min="15104" max="15104" width="73" customWidth="1"/>
    <col min="15105" max="15106" width="16.7109375" customWidth="1"/>
    <col min="15107" max="15107" width="0.85546875" customWidth="1"/>
    <col min="15108" max="15108" width="18.7109375" customWidth="1"/>
    <col min="15109" max="15109" width="19.140625" customWidth="1"/>
    <col min="15110" max="15111" width="15" customWidth="1"/>
    <col min="15359" max="15359" width="0.85546875" customWidth="1"/>
    <col min="15360" max="15360" width="73" customWidth="1"/>
    <col min="15361" max="15362" width="16.7109375" customWidth="1"/>
    <col min="15363" max="15363" width="0.85546875" customWidth="1"/>
    <col min="15364" max="15364" width="18.7109375" customWidth="1"/>
    <col min="15365" max="15365" width="19.140625" customWidth="1"/>
    <col min="15366" max="15367" width="15" customWidth="1"/>
    <col min="15615" max="15615" width="0.85546875" customWidth="1"/>
    <col min="15616" max="15616" width="73" customWidth="1"/>
    <col min="15617" max="15618" width="16.7109375" customWidth="1"/>
    <col min="15619" max="15619" width="0.85546875" customWidth="1"/>
    <col min="15620" max="15620" width="18.7109375" customWidth="1"/>
    <col min="15621" max="15621" width="19.140625" customWidth="1"/>
    <col min="15622" max="15623" width="15" customWidth="1"/>
    <col min="15871" max="15871" width="0.85546875" customWidth="1"/>
    <col min="15872" max="15872" width="73" customWidth="1"/>
    <col min="15873" max="15874" width="16.7109375" customWidth="1"/>
    <col min="15875" max="15875" width="0.85546875" customWidth="1"/>
    <col min="15876" max="15876" width="18.7109375" customWidth="1"/>
    <col min="15877" max="15877" width="19.140625" customWidth="1"/>
    <col min="15878" max="15879" width="15" customWidth="1"/>
    <col min="16127" max="16127" width="0.85546875" customWidth="1"/>
    <col min="16128" max="16128" width="73" customWidth="1"/>
    <col min="16129" max="16130" width="16.7109375" customWidth="1"/>
    <col min="16131" max="16131" width="0.85546875" customWidth="1"/>
    <col min="16132" max="16132" width="18.7109375" customWidth="1"/>
    <col min="16133" max="16133" width="19.140625" customWidth="1"/>
    <col min="16134" max="16135" width="15" customWidth="1"/>
  </cols>
  <sheetData>
    <row r="1" spans="2:4" ht="5.25" customHeight="1" x14ac:dyDescent="0.2"/>
    <row r="2" spans="2:4" ht="15.75" customHeight="1" x14ac:dyDescent="0.2">
      <c r="B2" s="51" t="s">
        <v>0</v>
      </c>
      <c r="C2" s="51"/>
      <c r="D2" s="51"/>
    </row>
    <row r="3" spans="2:4" ht="15.75" customHeight="1" x14ac:dyDescent="0.2">
      <c r="B3" s="52" t="s">
        <v>51</v>
      </c>
      <c r="C3" s="52"/>
      <c r="D3" s="52"/>
    </row>
    <row r="4" spans="2:4" ht="15.75" customHeight="1" x14ac:dyDescent="0.2">
      <c r="B4" s="52" t="s">
        <v>50</v>
      </c>
      <c r="C4" s="52"/>
      <c r="D4" s="52"/>
    </row>
    <row r="5" spans="2:4" ht="6.75" customHeight="1" x14ac:dyDescent="0.2">
      <c r="B5" s="53"/>
      <c r="C5" s="53"/>
      <c r="D5" s="53"/>
    </row>
    <row r="6" spans="2:4" ht="9.75" customHeight="1" x14ac:dyDescent="0.2">
      <c r="B6" s="54" t="s">
        <v>1</v>
      </c>
      <c r="C6" s="54"/>
      <c r="D6" s="54"/>
    </row>
    <row r="7" spans="2:4" ht="6" customHeight="1" thickBot="1" x14ac:dyDescent="0.25">
      <c r="B7" s="55"/>
      <c r="C7" s="55"/>
      <c r="D7" s="55"/>
    </row>
    <row r="8" spans="2:4" ht="27" customHeight="1" x14ac:dyDescent="0.2">
      <c r="B8" s="2" t="s">
        <v>2</v>
      </c>
      <c r="C8" s="3">
        <v>2021</v>
      </c>
      <c r="D8" s="4">
        <v>2020</v>
      </c>
    </row>
    <row r="9" spans="2:4" s="8" customFormat="1" ht="9" hidden="1" customHeight="1" x14ac:dyDescent="0.2">
      <c r="B9" s="5"/>
      <c r="C9" s="6"/>
      <c r="D9" s="7"/>
    </row>
    <row r="10" spans="2:4" ht="13.5" customHeight="1" x14ac:dyDescent="0.2">
      <c r="B10" s="9" t="s">
        <v>3</v>
      </c>
      <c r="C10" s="10"/>
      <c r="D10" s="11"/>
    </row>
    <row r="11" spans="2:4" ht="15.75" customHeight="1" x14ac:dyDescent="0.2">
      <c r="B11" s="12" t="s">
        <v>4</v>
      </c>
      <c r="C11" s="13">
        <f>SUM(C12:C21)</f>
        <v>80276349998.839996</v>
      </c>
      <c r="D11" s="14">
        <f>SUM(D12:D21)</f>
        <v>78900201207</v>
      </c>
    </row>
    <row r="12" spans="2:4" ht="11.25" customHeight="1" x14ac:dyDescent="0.2">
      <c r="B12" s="15" t="s">
        <v>5</v>
      </c>
      <c r="C12" s="16">
        <v>2150173203</v>
      </c>
      <c r="D12" s="17">
        <v>2089902857</v>
      </c>
    </row>
    <row r="13" spans="2:4" ht="11.25" customHeight="1" x14ac:dyDescent="0.2">
      <c r="B13" s="15" t="s">
        <v>6</v>
      </c>
      <c r="C13" s="16"/>
      <c r="D13" s="17"/>
    </row>
    <row r="14" spans="2:4" ht="11.25" customHeight="1" x14ac:dyDescent="0.2">
      <c r="B14" s="15" t="s">
        <v>7</v>
      </c>
      <c r="C14" s="16">
        <v>46800137</v>
      </c>
      <c r="D14" s="17">
        <v>48718104</v>
      </c>
    </row>
    <row r="15" spans="2:4" ht="11.25" customHeight="1" x14ac:dyDescent="0.2">
      <c r="B15" s="15" t="s">
        <v>8</v>
      </c>
      <c r="C15" s="16">
        <v>2018617622</v>
      </c>
      <c r="D15" s="17">
        <v>1878450106</v>
      </c>
    </row>
    <row r="16" spans="2:4" ht="11.25" customHeight="1" x14ac:dyDescent="0.2">
      <c r="B16" s="15" t="s">
        <v>9</v>
      </c>
      <c r="C16" s="16">
        <v>48522337.060000002</v>
      </c>
      <c r="D16" s="17">
        <v>168457691</v>
      </c>
    </row>
    <row r="17" spans="2:6" ht="11.25" customHeight="1" x14ac:dyDescent="0.2">
      <c r="B17" s="15" t="s">
        <v>10</v>
      </c>
      <c r="C17" s="16">
        <v>62116815</v>
      </c>
      <c r="D17" s="17">
        <v>104349671</v>
      </c>
    </row>
    <row r="18" spans="2:6" ht="11.25" customHeight="1" x14ac:dyDescent="0.2">
      <c r="B18" s="15" t="s">
        <v>11</v>
      </c>
      <c r="C18" s="16">
        <v>307976694.20999998</v>
      </c>
      <c r="D18" s="17">
        <v>272782645</v>
      </c>
    </row>
    <row r="19" spans="2:6" ht="22.5" x14ac:dyDescent="0.2">
      <c r="B19" s="18" t="s">
        <v>12</v>
      </c>
      <c r="C19" s="16">
        <v>75578358327.399994</v>
      </c>
      <c r="D19" s="17">
        <v>74362143984</v>
      </c>
      <c r="F19" s="19"/>
    </row>
    <row r="20" spans="2:6" ht="12.75" customHeight="1" x14ac:dyDescent="0.2">
      <c r="B20" s="18" t="s">
        <v>13</v>
      </c>
      <c r="C20" s="16">
        <v>-5156181.1800003052</v>
      </c>
      <c r="D20" s="17">
        <v>-155660087</v>
      </c>
      <c r="F20" s="19"/>
    </row>
    <row r="21" spans="2:6" ht="12.75" customHeight="1" x14ac:dyDescent="0.2">
      <c r="B21" s="15" t="s">
        <v>14</v>
      </c>
      <c r="C21" s="16">
        <v>68941044.349999994</v>
      </c>
      <c r="D21" s="17">
        <v>131056236</v>
      </c>
      <c r="F21" s="19"/>
    </row>
    <row r="22" spans="2:6" ht="15" customHeight="1" x14ac:dyDescent="0.2">
      <c r="B22" s="12" t="s">
        <v>15</v>
      </c>
      <c r="C22" s="20">
        <f>SUMA(C23:C38)</f>
        <v>78916612526.210007</v>
      </c>
      <c r="D22" s="14">
        <f>SUM(D23:D38)</f>
        <v>77019572350</v>
      </c>
      <c r="F22" s="19"/>
    </row>
    <row r="23" spans="2:6" ht="12" customHeight="1" x14ac:dyDescent="0.2">
      <c r="B23" s="15" t="s">
        <v>16</v>
      </c>
      <c r="C23" s="16">
        <v>39045523902.139999</v>
      </c>
      <c r="D23" s="17">
        <v>36588157406</v>
      </c>
      <c r="F23" s="21"/>
    </row>
    <row r="24" spans="2:6" ht="11.25" customHeight="1" x14ac:dyDescent="0.2">
      <c r="B24" s="15" t="s">
        <v>17</v>
      </c>
      <c r="C24" s="16">
        <v>1125456403.5300002</v>
      </c>
      <c r="D24" s="17">
        <v>1115096716</v>
      </c>
    </row>
    <row r="25" spans="2:6" ht="12" customHeight="1" x14ac:dyDescent="0.2">
      <c r="B25" s="15" t="s">
        <v>18</v>
      </c>
      <c r="C25" s="16">
        <f>5509446705.41+24365773</f>
        <v>5533812478.4099998</v>
      </c>
      <c r="D25" s="17">
        <v>5912816066</v>
      </c>
    </row>
    <row r="26" spans="2:6" s="22" customFormat="1" x14ac:dyDescent="0.2">
      <c r="B26" s="15" t="s">
        <v>19</v>
      </c>
      <c r="C26" s="16">
        <v>529221656</v>
      </c>
      <c r="D26" s="17">
        <v>917486097</v>
      </c>
      <c r="F26" s="23"/>
    </row>
    <row r="27" spans="2:6" s="22" customFormat="1" x14ac:dyDescent="0.2">
      <c r="B27" s="15" t="s">
        <v>20</v>
      </c>
      <c r="C27" s="16">
        <v>16029432723</v>
      </c>
      <c r="D27" s="17">
        <v>15330264646</v>
      </c>
    </row>
    <row r="28" spans="2:6" s="22" customFormat="1" ht="10.5" customHeight="1" x14ac:dyDescent="0.2">
      <c r="B28" s="15" t="s">
        <v>21</v>
      </c>
      <c r="C28" s="16">
        <v>264562699</v>
      </c>
      <c r="D28" s="17">
        <v>876872334</v>
      </c>
    </row>
    <row r="29" spans="2:6" s="22" customFormat="1" x14ac:dyDescent="0.2">
      <c r="B29" s="15" t="s">
        <v>22</v>
      </c>
      <c r="C29" s="16">
        <v>1769006103.1800001</v>
      </c>
      <c r="D29" s="17">
        <v>1560558855</v>
      </c>
    </row>
    <row r="30" spans="2:6" s="22" customFormat="1" x14ac:dyDescent="0.2">
      <c r="B30" s="15" t="s">
        <v>23</v>
      </c>
      <c r="C30" s="16">
        <v>1972883</v>
      </c>
      <c r="D30" s="17">
        <v>2314247</v>
      </c>
    </row>
    <row r="31" spans="2:6" s="22" customFormat="1" x14ac:dyDescent="0.2">
      <c r="B31" s="15" t="s">
        <v>24</v>
      </c>
      <c r="C31" s="16">
        <v>21920879</v>
      </c>
      <c r="D31" s="17">
        <v>4991773</v>
      </c>
    </row>
    <row r="32" spans="2:6" s="22" customFormat="1" x14ac:dyDescent="0.2">
      <c r="B32" s="15" t="s">
        <v>25</v>
      </c>
      <c r="C32" s="16">
        <v>0</v>
      </c>
      <c r="D32" s="17">
        <v>0</v>
      </c>
    </row>
    <row r="33" spans="2:4" s="22" customFormat="1" x14ac:dyDescent="0.2">
      <c r="B33" s="15" t="s">
        <v>26</v>
      </c>
      <c r="C33" s="16">
        <v>6726455.1200000001</v>
      </c>
      <c r="D33" s="17">
        <v>11505837</v>
      </c>
    </row>
    <row r="34" spans="2:4" s="22" customFormat="1" x14ac:dyDescent="0.2">
      <c r="B34" s="15" t="s">
        <v>27</v>
      </c>
      <c r="C34" s="16">
        <v>76560</v>
      </c>
      <c r="D34" s="17">
        <v>0</v>
      </c>
    </row>
    <row r="35" spans="2:4" s="22" customFormat="1" x14ac:dyDescent="0.2">
      <c r="B35" s="15" t="s">
        <v>28</v>
      </c>
      <c r="C35" s="16">
        <v>6943114174</v>
      </c>
      <c r="D35" s="17">
        <v>6803468290</v>
      </c>
    </row>
    <row r="36" spans="2:4" s="22" customFormat="1" x14ac:dyDescent="0.2">
      <c r="B36" s="15" t="s">
        <v>29</v>
      </c>
      <c r="C36" s="16">
        <v>5926970411</v>
      </c>
      <c r="D36" s="17">
        <v>6016362256</v>
      </c>
    </row>
    <row r="37" spans="2:4" s="22" customFormat="1" x14ac:dyDescent="0.2">
      <c r="B37" s="15" t="s">
        <v>30</v>
      </c>
      <c r="C37" s="16">
        <v>328265452.55000001</v>
      </c>
      <c r="D37" s="17">
        <v>373223990</v>
      </c>
    </row>
    <row r="38" spans="2:4" s="22" customFormat="1" x14ac:dyDescent="0.2">
      <c r="B38" s="15" t="s">
        <v>31</v>
      </c>
      <c r="C38" s="16">
        <v>1390549746.28</v>
      </c>
      <c r="D38" s="17">
        <v>1506453837</v>
      </c>
    </row>
    <row r="39" spans="2:4" s="22" customFormat="1" ht="12" customHeight="1" x14ac:dyDescent="0.2">
      <c r="B39" s="9" t="s">
        <v>32</v>
      </c>
      <c r="C39" s="24">
        <f>+C11-C22</f>
        <v>1359737472.6299896</v>
      </c>
      <c r="D39" s="25">
        <f>+D11-D22</f>
        <v>1880628857</v>
      </c>
    </row>
    <row r="40" spans="2:4" s="22" customFormat="1" ht="19.5" customHeight="1" x14ac:dyDescent="0.2">
      <c r="B40" s="12" t="s">
        <v>33</v>
      </c>
      <c r="C40" s="26"/>
      <c r="D40" s="27"/>
    </row>
    <row r="41" spans="2:4" s="22" customFormat="1" ht="13.9" customHeight="1" x14ac:dyDescent="0.2">
      <c r="B41" s="12" t="s">
        <v>4</v>
      </c>
      <c r="C41" s="26">
        <f>SUM(C42:C44)</f>
        <v>1233969</v>
      </c>
      <c r="D41" s="28">
        <f>SUM(D42:D44)</f>
        <v>-1452004</v>
      </c>
    </row>
    <row r="42" spans="2:4" s="22" customFormat="1" ht="13.9" customHeight="1" x14ac:dyDescent="0.2">
      <c r="B42" s="29" t="s">
        <v>34</v>
      </c>
      <c r="C42" s="16">
        <v>0</v>
      </c>
      <c r="D42" s="17">
        <v>0</v>
      </c>
    </row>
    <row r="43" spans="2:4" s="22" customFormat="1" ht="13.9" customHeight="1" x14ac:dyDescent="0.2">
      <c r="B43" s="29" t="s">
        <v>35</v>
      </c>
      <c r="C43" s="16">
        <v>1233969</v>
      </c>
      <c r="D43" s="17">
        <v>1070540</v>
      </c>
    </row>
    <row r="44" spans="2:4" s="22" customFormat="1" ht="13.9" customHeight="1" x14ac:dyDescent="0.2">
      <c r="B44" s="29" t="s">
        <v>36</v>
      </c>
      <c r="C44" s="16">
        <v>0</v>
      </c>
      <c r="D44" s="17">
        <v>-2522544</v>
      </c>
    </row>
    <row r="45" spans="2:4" s="22" customFormat="1" ht="13.9" customHeight="1" x14ac:dyDescent="0.2">
      <c r="B45" s="12" t="s">
        <v>15</v>
      </c>
      <c r="C45" s="30">
        <f>SUM(C46:C48)</f>
        <v>2988575378.7599998</v>
      </c>
      <c r="D45" s="31">
        <f>SUM(D46:D48)</f>
        <v>1262648103</v>
      </c>
    </row>
    <row r="46" spans="2:4" s="22" customFormat="1" ht="13.9" customHeight="1" x14ac:dyDescent="0.2">
      <c r="B46" s="29" t="s">
        <v>34</v>
      </c>
      <c r="C46" s="16">
        <v>2611546540.6799998</v>
      </c>
      <c r="D46" s="17">
        <v>1084161947</v>
      </c>
    </row>
    <row r="47" spans="2:4" s="22" customFormat="1" ht="12" customHeight="1" x14ac:dyDescent="0.2">
      <c r="B47" s="29" t="s">
        <v>35</v>
      </c>
      <c r="C47" s="16">
        <v>180845172.22</v>
      </c>
      <c r="D47" s="17">
        <v>162175299</v>
      </c>
    </row>
    <row r="48" spans="2:4" s="22" customFormat="1" ht="12" customHeight="1" x14ac:dyDescent="0.2">
      <c r="B48" s="32" t="s">
        <v>37</v>
      </c>
      <c r="C48" s="16">
        <v>196183665.86000001</v>
      </c>
      <c r="D48" s="17">
        <v>16310857</v>
      </c>
    </row>
    <row r="49" spans="2:4" s="22" customFormat="1" ht="12" customHeight="1" x14ac:dyDescent="0.2">
      <c r="B49" s="9" t="s">
        <v>38</v>
      </c>
      <c r="C49" s="48">
        <f>+C41-C45</f>
        <v>-2987341409.7599998</v>
      </c>
      <c r="D49" s="33">
        <f>+D41-D45</f>
        <v>-1264100107</v>
      </c>
    </row>
    <row r="50" spans="2:4" s="22" customFormat="1" ht="15.75" customHeight="1" x14ac:dyDescent="0.2">
      <c r="B50" s="12" t="s">
        <v>39</v>
      </c>
      <c r="C50" s="34"/>
      <c r="D50" s="35"/>
    </row>
    <row r="51" spans="2:4" s="22" customFormat="1" ht="12" customHeight="1" x14ac:dyDescent="0.2">
      <c r="B51" s="12" t="s">
        <v>4</v>
      </c>
      <c r="C51" s="13">
        <f>SUM(C52:C55)</f>
        <v>5101285160.5699997</v>
      </c>
      <c r="D51" s="14">
        <f>SUM(D52:D55)</f>
        <v>9540595845</v>
      </c>
    </row>
    <row r="52" spans="2:4" s="22" customFormat="1" ht="12" customHeight="1" x14ac:dyDescent="0.2">
      <c r="B52" s="29" t="s">
        <v>40</v>
      </c>
      <c r="C52" s="16">
        <v>0</v>
      </c>
      <c r="D52" s="17">
        <v>0</v>
      </c>
    </row>
    <row r="53" spans="2:4" s="22" customFormat="1" ht="12" customHeight="1" x14ac:dyDescent="0.2">
      <c r="B53" s="29" t="s">
        <v>41</v>
      </c>
      <c r="C53" s="16">
        <v>1645877720</v>
      </c>
      <c r="D53" s="17">
        <v>3606141191</v>
      </c>
    </row>
    <row r="54" spans="2:4" s="22" customFormat="1" ht="12" customHeight="1" x14ac:dyDescent="0.2">
      <c r="B54" s="29" t="s">
        <v>42</v>
      </c>
      <c r="C54" s="16">
        <v>0</v>
      </c>
      <c r="D54" s="17">
        <v>0</v>
      </c>
    </row>
    <row r="55" spans="2:4" s="22" customFormat="1" ht="12" customHeight="1" x14ac:dyDescent="0.2">
      <c r="B55" s="29" t="s">
        <v>43</v>
      </c>
      <c r="C55" s="16">
        <v>3455407440.5700002</v>
      </c>
      <c r="D55" s="17">
        <v>5934454654</v>
      </c>
    </row>
    <row r="56" spans="2:4" s="22" customFormat="1" ht="12" customHeight="1" x14ac:dyDescent="0.2">
      <c r="B56" s="12" t="s">
        <v>15</v>
      </c>
      <c r="C56" s="30">
        <f>+C57+C58+C59+C60</f>
        <v>6721050782.6800003</v>
      </c>
      <c r="D56" s="31">
        <f>+D57+D58+D59+D60</f>
        <v>6773112767</v>
      </c>
    </row>
    <row r="57" spans="2:4" s="22" customFormat="1" ht="12" customHeight="1" x14ac:dyDescent="0.2">
      <c r="B57" s="29" t="s">
        <v>44</v>
      </c>
      <c r="C57" s="16">
        <v>1332666246</v>
      </c>
      <c r="D57" s="17">
        <v>1486875817</v>
      </c>
    </row>
    <row r="58" spans="2:4" s="22" customFormat="1" ht="11.25" customHeight="1" x14ac:dyDescent="0.2">
      <c r="B58" s="29" t="s">
        <v>41</v>
      </c>
      <c r="C58" s="16">
        <v>31945485</v>
      </c>
      <c r="D58" s="17">
        <v>1350428401</v>
      </c>
    </row>
    <row r="59" spans="2:4" s="22" customFormat="1" ht="11.25" customHeight="1" x14ac:dyDescent="0.2">
      <c r="B59" s="29" t="s">
        <v>42</v>
      </c>
      <c r="C59" s="16">
        <v>0</v>
      </c>
      <c r="D59" s="17">
        <v>0</v>
      </c>
    </row>
    <row r="60" spans="2:4" s="22" customFormat="1" ht="11.25" customHeight="1" x14ac:dyDescent="0.2">
      <c r="B60" s="29" t="s">
        <v>45</v>
      </c>
      <c r="C60" s="16">
        <f>5380804824.68-24365773</f>
        <v>5356439051.6800003</v>
      </c>
      <c r="D60" s="17">
        <v>3935808549</v>
      </c>
    </row>
    <row r="61" spans="2:4" s="22" customFormat="1" ht="11.25" customHeight="1" x14ac:dyDescent="0.2">
      <c r="B61" s="9" t="s">
        <v>46</v>
      </c>
      <c r="C61" s="48">
        <f>+C51-C56</f>
        <v>-1619765622.1100006</v>
      </c>
      <c r="D61" s="33">
        <f>+D51-D56</f>
        <v>2767483078</v>
      </c>
    </row>
    <row r="62" spans="2:4" s="22" customFormat="1" ht="33" customHeight="1" x14ac:dyDescent="0.2">
      <c r="B62" s="9" t="s">
        <v>47</v>
      </c>
      <c r="C62" s="36">
        <f>+C39+C49+C61</f>
        <v>-3247369559.2400107</v>
      </c>
      <c r="D62" s="37">
        <f>+D39+D49+D61</f>
        <v>3384011828</v>
      </c>
    </row>
    <row r="63" spans="2:4" ht="12.75" customHeight="1" x14ac:dyDescent="0.2">
      <c r="B63" s="38" t="s">
        <v>48</v>
      </c>
      <c r="C63" s="16">
        <v>6264561731.8400002</v>
      </c>
      <c r="D63" s="17">
        <v>2880549903</v>
      </c>
    </row>
    <row r="64" spans="2:4" ht="15" customHeight="1" x14ac:dyDescent="0.2">
      <c r="B64" s="38" t="s">
        <v>49</v>
      </c>
      <c r="C64" s="16">
        <v>3017192172.5999999</v>
      </c>
      <c r="D64" s="17">
        <v>6264561731</v>
      </c>
    </row>
    <row r="65" spans="2:7" ht="4.5" customHeight="1" thickBot="1" x14ac:dyDescent="0.25">
      <c r="B65" s="39"/>
      <c r="C65" s="40"/>
      <c r="D65" s="41"/>
    </row>
    <row r="66" spans="2:7" ht="5.25" customHeight="1" x14ac:dyDescent="0.2">
      <c r="B66" s="42"/>
      <c r="C66" s="43"/>
      <c r="D66" s="42"/>
    </row>
    <row r="67" spans="2:7" ht="12.75" customHeight="1" x14ac:dyDescent="0.2">
      <c r="B67" s="42"/>
      <c r="C67" s="42"/>
      <c r="D67" s="42"/>
      <c r="G67" s="44"/>
    </row>
    <row r="68" spans="2:7" ht="12.75" customHeight="1" x14ac:dyDescent="0.2">
      <c r="C68" s="45"/>
      <c r="D68" s="46"/>
      <c r="E68" s="46"/>
      <c r="G68" s="44"/>
    </row>
    <row r="69" spans="2:7" x14ac:dyDescent="0.2">
      <c r="C69" s="45"/>
      <c r="D69" s="46"/>
      <c r="E69" s="46"/>
    </row>
    <row r="70" spans="2:7" x14ac:dyDescent="0.2">
      <c r="C70" s="42"/>
      <c r="D70" s="42"/>
      <c r="E70" s="42"/>
    </row>
    <row r="71" spans="2:7" x14ac:dyDescent="0.2">
      <c r="C71" s="42"/>
      <c r="D71" s="42"/>
      <c r="E71" s="42"/>
    </row>
    <row r="72" spans="2:7" x14ac:dyDescent="0.2">
      <c r="C72" s="42"/>
      <c r="D72" s="42"/>
      <c r="E72" s="42"/>
    </row>
    <row r="73" spans="2:7" ht="29.25" customHeight="1" x14ac:dyDescent="0.2">
      <c r="B73" s="49"/>
      <c r="C73" s="50"/>
      <c r="D73" s="50"/>
      <c r="E73" s="22"/>
    </row>
    <row r="74" spans="2:7" ht="21.75" customHeight="1" x14ac:dyDescent="0.2">
      <c r="C74" s="50"/>
      <c r="D74" s="50"/>
      <c r="E74" s="47"/>
      <c r="F74" s="47"/>
    </row>
    <row r="75" spans="2:7" x14ac:dyDescent="0.2">
      <c r="C75" s="42"/>
      <c r="D75" s="42"/>
      <c r="E75" s="42"/>
    </row>
    <row r="76" spans="2:7" x14ac:dyDescent="0.2">
      <c r="C76" s="42"/>
      <c r="D76" s="42"/>
      <c r="E76" s="42"/>
    </row>
    <row r="77" spans="2:7" ht="9" customHeight="1" x14ac:dyDescent="0.2">
      <c r="C77" s="42"/>
      <c r="D77" s="42"/>
      <c r="E77" s="42"/>
    </row>
    <row r="78" spans="2:7" ht="5.25" customHeight="1" x14ac:dyDescent="0.2">
      <c r="C78" s="42"/>
      <c r="D78" s="42"/>
      <c r="E78" s="42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2022-05-03T23:48:48Z</cp:lastPrinted>
  <dcterms:created xsi:type="dcterms:W3CDTF">2021-11-06T00:17:52Z</dcterms:created>
  <dcterms:modified xsi:type="dcterms:W3CDTF">2022-05-04T00:18:02Z</dcterms:modified>
</cp:coreProperties>
</file>